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Data'!$D$4:$I$117</definedName>
  </definedNames>
  <calcPr calcId="125725"/>
</workbook>
</file>

<file path=xl/calcChain.xml><?xml version="1.0" encoding="utf-8"?>
<calcChain xmlns="http://schemas.openxmlformats.org/spreadsheetml/2006/main">
  <c r="H74" i="2"/>
  <c r="E116"/>
  <c r="E100"/>
  <c r="E93"/>
  <c r="F104"/>
  <c r="H104"/>
  <c r="F102"/>
  <c r="H102"/>
  <c r="G110"/>
  <c r="G105"/>
  <c r="G94"/>
  <c r="G98"/>
  <c r="G96"/>
  <c r="F116"/>
  <c r="H116"/>
  <c r="G113"/>
  <c r="G108"/>
  <c r="F97"/>
  <c r="H97"/>
  <c r="F93"/>
  <c r="G93"/>
  <c r="H93"/>
  <c r="F94"/>
  <c r="H94"/>
  <c r="F95"/>
  <c r="G95"/>
  <c r="H95"/>
  <c r="F96"/>
  <c r="H96"/>
  <c r="G97"/>
  <c r="F98"/>
  <c r="H98"/>
  <c r="F99"/>
  <c r="G99"/>
  <c r="H99"/>
  <c r="F100"/>
  <c r="H100"/>
  <c r="G102"/>
  <c r="F103"/>
  <c r="G103"/>
  <c r="H103"/>
  <c r="G104"/>
  <c r="F105"/>
  <c r="H105"/>
  <c r="F106"/>
  <c r="G106"/>
  <c r="H106"/>
  <c r="F108"/>
  <c r="H108"/>
  <c r="F109"/>
  <c r="G109"/>
  <c r="H109"/>
  <c r="F110"/>
  <c r="H110"/>
  <c r="G112"/>
  <c r="F113"/>
  <c r="H113"/>
  <c r="G116"/>
  <c r="F117"/>
  <c r="F114" s="1"/>
  <c r="G117"/>
  <c r="G114" s="1"/>
  <c r="H117"/>
  <c r="H114" s="1"/>
  <c r="H112" l="1"/>
  <c r="F112"/>
  <c r="G100"/>
  <c r="E113"/>
  <c r="E102"/>
  <c r="E110"/>
  <c r="E108"/>
  <c r="E98"/>
  <c r="E96"/>
  <c r="E105"/>
  <c r="E94"/>
  <c r="E95"/>
  <c r="E97"/>
  <c r="E99"/>
  <c r="E104"/>
  <c r="E106"/>
  <c r="E109"/>
  <c r="E112"/>
  <c r="E117"/>
  <c r="E114" s="1"/>
  <c r="E103"/>
</calcChain>
</file>

<file path=xl/sharedStrings.xml><?xml version="1.0" encoding="utf-8"?>
<sst xmlns="http://schemas.openxmlformats.org/spreadsheetml/2006/main" count="200" uniqueCount="198">
  <si>
    <t>معلومات التداول</t>
  </si>
  <si>
    <t>عدد الأسهم المتداولة</t>
  </si>
  <si>
    <t>عدد العقود المنفذة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</si>
  <si>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</si>
  <si>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</si>
  <si>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</si>
  <si>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</si>
  <si>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</si>
  <si>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</si>
  <si>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</si>
  <si>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</si>
  <si>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</si>
  <si>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</si>
  <si>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</si>
  <si>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</si>
  <si>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</si>
  <si>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</si>
  <si>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</si>
  <si>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</si>
  <si>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</si>
  <si>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</si>
  <si>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</si>
  <si>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</si>
  <si>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</si>
  <si>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</si>
  <si>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</si>
  <si>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</si>
  <si>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</si>
  <si>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</si>
  <si>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</si>
  <si>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</si>
  <si>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</si>
  <si>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</si>
  <si>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</si>
  <si>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</si>
  <si>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</si>
  <si>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</si>
  <si>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</si>
  <si>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</si>
  <si>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</si>
  <si>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</si>
  <si>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</si>
  <si>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</si>
  <si>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</si>
  <si>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</si>
  <si>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</si>
  <si>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</si>
  <si>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</si>
  <si>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</si>
  <si>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</si>
  <si>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</si>
  <si>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</si>
  <si>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</si>
  <si>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</si>
  <si>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</si>
  <si>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</si>
  <si>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</si>
  <si>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</si>
  <si>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</si>
  <si>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</si>
  <si>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</si>
  <si>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</si>
  <si>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</si>
  <si>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</si>
  <si>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</si>
  <si>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</si>
  <si>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</si>
  <si>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</si>
  <si>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</si>
  <si>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</si>
  <si>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</si>
  <si>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</si>
  <si>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</si>
  <si>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</si>
  <si>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</si>
  <si>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</si>
  <si>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</si>
  <si>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</si>
  <si>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</si>
  <si>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</si>
  <si>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</si>
  <si>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</si>
  <si>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</si>
  <si>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</si>
  <si>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</si>
  <si>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</si>
  <si>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</si>
  <si>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</si>
  <si>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</si>
  <si>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</si>
  <si>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</si>
  <si>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</si>
  <si>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</si>
  <si>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</si>
  <si>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</si>
  <si>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</si>
  <si>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</si>
  <si>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</si>
  <si>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</si>
  <si>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</si>
  <si>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</si>
  <si>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</si>
  <si>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</si>
  <si>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</si>
  <si>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</si>
  <si>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</si>
  <si>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</si>
  <si>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</si>
  <si>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</si>
  <si>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</si>
  <si>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</si>
  <si>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</si>
  <si>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</si>
  <si>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</si>
  <si>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</si>
  <si>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</si>
  <si>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</si>
  <si>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</si>
  <si>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</si>
  <si>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</si>
  <si>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</si>
  <si>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</si>
  <si>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</si>
  <si>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</si>
  <si>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</si>
  <si>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</si>
  <si>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</si>
  <si>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</si>
  <si>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</si>
  <si>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</si>
  <si>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</si>
  <si>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</si>
  <si>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</si>
  <si>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</si>
  <si>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</si>
  <si>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</si>
  <si>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</si>
  <si>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</si>
  <si>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</si>
  <si>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</si>
  <si>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</si>
  <si>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</si>
  <si>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</si>
  <si>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</si>
  <si>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</si>
  <si>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</si>
  <si>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</si>
  <si>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</si>
  <si>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</si>
  <si>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</si>
  <si>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</si>
  <si>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</si>
  <si>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</si>
  <si>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</si>
  <si>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</si>
  <si>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</si>
  <si>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</si>
  <si>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</si>
  <si>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</si>
  <si>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</si>
  <si>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</si>
  <si>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</si>
  <si>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</si>
  <si>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</si>
  <si>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</si>
  <si>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</si>
  <si>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</si>
  <si>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</si>
  <si>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</si>
  <si>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</si>
  <si>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</si>
  <si>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</si>
  <si>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</si>
  <si>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</si>
  <si>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</si>
  <si>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</si>
  <si>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</si>
  <si>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</si>
  <si>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</si>
  <si>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</si>
  <si>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</si>
  <si>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</si>
  <si>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</si>
  <si>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</si>
  <si>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</si>
  <si>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</si>
  <si>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</si>
  <si>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</si>
  <si>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</si>
  <si>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</si>
  <si>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</si>
  <si>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</si>
  <si>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</si>
  <si>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</si>
  <si>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</si>
  <si>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</si>
  <si>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Pharmceutical and Medical Industries</t>
  </si>
  <si>
    <t>الأدوية والصناعات الطبية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</si>
</sst>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3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119"/>
  <sheetViews>
    <sheetView tabSelected="1" topLeftCell="D13" workbookViewId="0">
      <selection activeCell="H75" sqref="H75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1" bestFit="1" customWidth="1"/>
    <col min="10" max="49" width="9.140625" style="2"/>
    <col min="50" max="16384" width="9.140625" style="1"/>
  </cols>
  <sheetData>
    <row r="2" spans="4:9">
      <c r="D2" s="17" t="s">
        <v>196</v>
      </c>
      <c r="E2" s="17"/>
      <c r="F2" s="17"/>
      <c r="G2" s="17"/>
      <c r="H2" s="17"/>
      <c r="I2" s="32" t="s">
        <v>197</v>
      </c>
    </row>
    <row r="4" spans="4:9" ht="24.95" customHeight="1">
      <c r="D4" s="43" t="s">
        <v>182</v>
      </c>
      <c r="E4" s="44">
        <v>2010</v>
      </c>
      <c r="F4" s="44">
        <v>2009</v>
      </c>
      <c r="G4" s="44">
        <v>2008</v>
      </c>
      <c r="H4" s="44">
        <v>2007</v>
      </c>
      <c r="I4" s="45" t="s">
        <v>0</v>
      </c>
    </row>
    <row r="5" spans="4:9" ht="20.100000000000001" customHeight="1">
      <c r="D5" s="9" t="s">
        <v>122</v>
      </c>
      <c r="E5" s="57">
        <v>14654856.67</v>
      </c>
      <c r="F5" s="57">
        <v>9812311.4499999993</v>
      </c>
      <c r="G5" s="57">
        <v>19076539.550000001</v>
      </c>
      <c r="H5" s="57">
        <v>64424993.969999999</v>
      </c>
      <c r="I5" s="3" t="s">
        <v>134</v>
      </c>
    </row>
    <row r="6" spans="4:9" ht="20.100000000000001" customHeight="1">
      <c r="D6" s="10" t="s">
        <v>24</v>
      </c>
      <c r="E6" s="14">
        <v>6082724</v>
      </c>
      <c r="F6" s="14">
        <v>3687491</v>
      </c>
      <c r="G6" s="14">
        <v>5959510</v>
      </c>
      <c r="H6" s="14">
        <v>12227577</v>
      </c>
      <c r="I6" s="4" t="s">
        <v>1</v>
      </c>
    </row>
    <row r="7" spans="4:9" ht="20.100000000000001" customHeight="1">
      <c r="D7" s="10" t="s">
        <v>25</v>
      </c>
      <c r="E7" s="14">
        <v>7509</v>
      </c>
      <c r="F7" s="14">
        <v>6702</v>
      </c>
      <c r="G7" s="14">
        <v>9023</v>
      </c>
      <c r="H7" s="14">
        <v>11241</v>
      </c>
      <c r="I7" s="4" t="s">
        <v>2</v>
      </c>
    </row>
    <row r="8" spans="4:9" ht="20.100000000000001" customHeight="1">
      <c r="D8" s="10" t="s">
        <v>26</v>
      </c>
      <c r="E8" s="14">
        <v>67369583</v>
      </c>
      <c r="F8" s="14">
        <v>81369583</v>
      </c>
      <c r="G8" s="14">
        <v>75703496</v>
      </c>
      <c r="H8" s="14">
        <v>78443496</v>
      </c>
      <c r="I8" s="4" t="s">
        <v>23</v>
      </c>
    </row>
    <row r="9" spans="4:9" ht="20.100000000000001" customHeight="1">
      <c r="D9" s="11" t="s">
        <v>123</v>
      </c>
      <c r="E9" s="58">
        <v>175233131.68000001</v>
      </c>
      <c r="F9" s="58">
        <v>153527007.38</v>
      </c>
      <c r="G9" s="58">
        <v>142021120.21000001</v>
      </c>
      <c r="H9" s="58">
        <v>182734623.90000001</v>
      </c>
      <c r="I9" s="5" t="s">
        <v>135</v>
      </c>
    </row>
    <row r="10" spans="4:9">
      <c r="D10" s="12"/>
      <c r="E10" s="15"/>
      <c r="F10" s="15"/>
      <c r="G10" s="15"/>
      <c r="H10" s="15"/>
      <c r="I10" s="33"/>
    </row>
    <row r="11" spans="4:9">
      <c r="E11" s="15"/>
      <c r="F11" s="15"/>
      <c r="G11" s="15"/>
      <c r="H11" s="15"/>
      <c r="I11" s="34"/>
    </row>
    <row r="12" spans="4:9" ht="24.95" customHeight="1">
      <c r="D12" s="43" t="s">
        <v>150</v>
      </c>
      <c r="E12" s="46"/>
      <c r="F12" s="46"/>
      <c r="G12" s="46"/>
      <c r="H12" s="46"/>
      <c r="I12" s="45" t="s">
        <v>136</v>
      </c>
    </row>
    <row r="13" spans="4:9" ht="20.100000000000001" customHeight="1">
      <c r="D13" s="9" t="s">
        <v>67</v>
      </c>
      <c r="E13" s="57">
        <v>15551772</v>
      </c>
      <c r="F13" s="57">
        <v>5419251</v>
      </c>
      <c r="G13" s="57">
        <v>4883562</v>
      </c>
      <c r="H13" s="57">
        <v>8253706</v>
      </c>
      <c r="I13" s="3" t="s">
        <v>56</v>
      </c>
    </row>
    <row r="14" spans="4:9" ht="20.100000000000001" customHeight="1">
      <c r="D14" s="10" t="s">
        <v>124</v>
      </c>
      <c r="E14" s="14">
        <v>69001037</v>
      </c>
      <c r="F14" s="14">
        <v>67220019</v>
      </c>
      <c r="G14" s="14">
        <v>55554285</v>
      </c>
      <c r="H14" s="14">
        <v>50908895</v>
      </c>
      <c r="I14" s="4" t="s">
        <v>57</v>
      </c>
    </row>
    <row r="15" spans="4:9" ht="20.100000000000001" customHeight="1">
      <c r="D15" s="18" t="s">
        <v>172</v>
      </c>
      <c r="E15" s="14">
        <v>0</v>
      </c>
      <c r="F15" s="14">
        <v>0</v>
      </c>
      <c r="G15" s="14">
        <v>0</v>
      </c>
      <c r="H15" s="14">
        <v>0</v>
      </c>
      <c r="I15" s="4" t="s">
        <v>162</v>
      </c>
    </row>
    <row r="16" spans="4:9" ht="20.100000000000001" customHeight="1">
      <c r="D16" s="18" t="s">
        <v>173</v>
      </c>
      <c r="E16" s="14">
        <v>9442292</v>
      </c>
      <c r="F16" s="14">
        <v>7306991</v>
      </c>
      <c r="G16" s="14">
        <v>5763143</v>
      </c>
      <c r="H16" s="14">
        <v>4829037</v>
      </c>
      <c r="I16" s="4" t="s">
        <v>163</v>
      </c>
    </row>
    <row r="17" spans="4:9" ht="20.100000000000001" customHeight="1">
      <c r="D17" s="18" t="s">
        <v>174</v>
      </c>
      <c r="E17" s="14">
        <v>744046</v>
      </c>
      <c r="F17" s="14">
        <v>955852</v>
      </c>
      <c r="G17" s="14">
        <v>1052464</v>
      </c>
      <c r="H17" s="14">
        <v>1055600</v>
      </c>
      <c r="I17" s="4" t="s">
        <v>164</v>
      </c>
    </row>
    <row r="18" spans="4:9" ht="20.100000000000001" customHeight="1">
      <c r="D18" s="18" t="s">
        <v>175</v>
      </c>
      <c r="E18" s="14">
        <v>36441748</v>
      </c>
      <c r="F18" s="14">
        <v>30454748</v>
      </c>
      <c r="G18" s="14">
        <v>28556971</v>
      </c>
      <c r="H18" s="14">
        <v>22064477</v>
      </c>
      <c r="I18" s="4" t="s">
        <v>165</v>
      </c>
    </row>
    <row r="19" spans="4:9" ht="20.100000000000001" customHeight="1">
      <c r="D19" s="18" t="s">
        <v>176</v>
      </c>
      <c r="E19" s="14">
        <v>119006</v>
      </c>
      <c r="F19" s="14">
        <v>1437717</v>
      </c>
      <c r="G19" s="14">
        <v>948612</v>
      </c>
      <c r="H19" s="14">
        <v>80228</v>
      </c>
      <c r="I19" s="4" t="s">
        <v>166</v>
      </c>
    </row>
    <row r="20" spans="4:9" ht="20.100000000000001" customHeight="1">
      <c r="D20" s="10" t="s">
        <v>68</v>
      </c>
      <c r="E20" s="14">
        <v>139864426</v>
      </c>
      <c r="F20" s="14">
        <v>124465360</v>
      </c>
      <c r="G20" s="14">
        <v>107266130</v>
      </c>
      <c r="H20" s="14">
        <v>96711210</v>
      </c>
      <c r="I20" s="4" t="s">
        <v>58</v>
      </c>
    </row>
    <row r="21" spans="4:9" ht="20.100000000000001" customHeight="1">
      <c r="D21" s="10" t="s">
        <v>96</v>
      </c>
      <c r="E21" s="14">
        <v>24123381</v>
      </c>
      <c r="F21" s="14">
        <v>24660179</v>
      </c>
      <c r="G21" s="14">
        <v>23562366</v>
      </c>
      <c r="H21" s="14">
        <v>21673489</v>
      </c>
      <c r="I21" s="4" t="s">
        <v>80</v>
      </c>
    </row>
    <row r="22" spans="4:9" ht="20.100000000000001" customHeight="1">
      <c r="D22" s="10" t="s">
        <v>152</v>
      </c>
      <c r="E22" s="14">
        <v>44976916</v>
      </c>
      <c r="F22" s="14">
        <v>53692922</v>
      </c>
      <c r="G22" s="14">
        <v>50088937</v>
      </c>
      <c r="H22" s="14">
        <v>51630350</v>
      </c>
      <c r="I22" s="4" t="s">
        <v>167</v>
      </c>
    </row>
    <row r="23" spans="4:9" ht="20.100000000000001" customHeight="1">
      <c r="D23" s="10" t="s">
        <v>177</v>
      </c>
      <c r="E23" s="14">
        <v>0</v>
      </c>
      <c r="F23" s="14">
        <v>1865837</v>
      </c>
      <c r="G23" s="14">
        <v>873133</v>
      </c>
      <c r="H23" s="14">
        <v>0</v>
      </c>
      <c r="I23" s="4" t="s">
        <v>168</v>
      </c>
    </row>
    <row r="24" spans="4:9" ht="20.100000000000001" customHeight="1">
      <c r="D24" s="10" t="s">
        <v>97</v>
      </c>
      <c r="E24" s="14">
        <v>1873088</v>
      </c>
      <c r="F24" s="14">
        <v>278510</v>
      </c>
      <c r="G24" s="14">
        <v>2351293</v>
      </c>
      <c r="H24" s="14">
        <v>1939727</v>
      </c>
      <c r="I24" s="4" t="s">
        <v>81</v>
      </c>
    </row>
    <row r="25" spans="4:9" ht="20.100000000000001" customHeight="1">
      <c r="D25" s="10" t="s">
        <v>69</v>
      </c>
      <c r="E25" s="14">
        <v>46850004</v>
      </c>
      <c r="F25" s="14">
        <v>55837269</v>
      </c>
      <c r="G25" s="14">
        <v>53313363</v>
      </c>
      <c r="H25" s="14">
        <v>53570077</v>
      </c>
      <c r="I25" s="4" t="s">
        <v>169</v>
      </c>
    </row>
    <row r="26" spans="4:9" ht="20.100000000000001" customHeight="1">
      <c r="D26" s="10" t="s">
        <v>70</v>
      </c>
      <c r="E26" s="14">
        <v>5465685</v>
      </c>
      <c r="F26" s="14">
        <v>4867114</v>
      </c>
      <c r="G26" s="14">
        <v>4053032</v>
      </c>
      <c r="H26" s="14">
        <v>4156583</v>
      </c>
      <c r="I26" s="4" t="s">
        <v>170</v>
      </c>
    </row>
    <row r="27" spans="4:9" ht="20.100000000000001" customHeight="1">
      <c r="D27" s="20" t="s">
        <v>27</v>
      </c>
      <c r="E27" s="58">
        <v>216303496</v>
      </c>
      <c r="F27" s="58">
        <v>209829922</v>
      </c>
      <c r="G27" s="58">
        <v>188194891</v>
      </c>
      <c r="H27" s="58">
        <v>176111359</v>
      </c>
      <c r="I27" s="35" t="s">
        <v>171</v>
      </c>
    </row>
    <row r="28" spans="4:9">
      <c r="D28" s="12"/>
      <c r="E28" s="51"/>
      <c r="F28" s="51"/>
      <c r="G28" s="51"/>
      <c r="H28" s="51"/>
    </row>
    <row r="29" spans="4:9">
      <c r="E29" s="51"/>
      <c r="F29" s="51"/>
      <c r="G29" s="51"/>
      <c r="H29" s="51"/>
    </row>
    <row r="30" spans="4:9" ht="24.95" customHeight="1">
      <c r="D30" s="47" t="s">
        <v>127</v>
      </c>
      <c r="E30" s="52"/>
      <c r="F30" s="52"/>
      <c r="G30" s="52"/>
      <c r="H30" s="52"/>
      <c r="I30" s="48" t="s">
        <v>3</v>
      </c>
    </row>
    <row r="31" spans="4:9" ht="24.95" customHeight="1">
      <c r="D31" s="43" t="s">
        <v>125</v>
      </c>
      <c r="E31" s="52"/>
      <c r="F31" s="52"/>
      <c r="G31" s="52"/>
      <c r="H31" s="52"/>
      <c r="I31" s="45" t="s">
        <v>137</v>
      </c>
    </row>
    <row r="32" spans="4:9" ht="20.100000000000001" customHeight="1">
      <c r="D32" s="9" t="s">
        <v>98</v>
      </c>
      <c r="E32" s="57">
        <v>22432473</v>
      </c>
      <c r="F32" s="57">
        <v>18101679</v>
      </c>
      <c r="G32" s="57">
        <v>20833194</v>
      </c>
      <c r="H32" s="57">
        <v>15926383</v>
      </c>
      <c r="I32" s="3" t="s">
        <v>144</v>
      </c>
    </row>
    <row r="33" spans="4:9" ht="20.100000000000001" customHeight="1">
      <c r="D33" s="10" t="s">
        <v>99</v>
      </c>
      <c r="E33" s="14">
        <v>17157924</v>
      </c>
      <c r="F33" s="14">
        <v>4553274</v>
      </c>
      <c r="G33" s="14">
        <v>3250743</v>
      </c>
      <c r="H33" s="14">
        <v>1649464</v>
      </c>
      <c r="I33" s="4" t="s">
        <v>145</v>
      </c>
    </row>
    <row r="34" spans="4:9" ht="20.100000000000001" customHeight="1">
      <c r="D34" s="10" t="s">
        <v>100</v>
      </c>
      <c r="E34" s="14">
        <v>10541714</v>
      </c>
      <c r="F34" s="14">
        <v>19429277</v>
      </c>
      <c r="G34" s="14">
        <v>12316158</v>
      </c>
      <c r="H34" s="14">
        <v>9203779</v>
      </c>
      <c r="I34" s="4" t="s">
        <v>82</v>
      </c>
    </row>
    <row r="35" spans="4:9" ht="20.100000000000001" customHeight="1">
      <c r="D35" s="10" t="s">
        <v>101</v>
      </c>
      <c r="E35" s="14">
        <v>1536545</v>
      </c>
      <c r="F35" s="14">
        <v>3027330</v>
      </c>
      <c r="G35" s="14">
        <v>1389682</v>
      </c>
      <c r="H35" s="14">
        <v>220176</v>
      </c>
      <c r="I35" s="4" t="s">
        <v>83</v>
      </c>
    </row>
    <row r="36" spans="4:9" ht="20.100000000000001" customHeight="1">
      <c r="D36" s="10" t="s">
        <v>102</v>
      </c>
      <c r="E36" s="14">
        <v>73071471</v>
      </c>
      <c r="F36" s="14">
        <v>66230697</v>
      </c>
      <c r="G36" s="14">
        <v>52447816</v>
      </c>
      <c r="H36" s="14">
        <v>38012118</v>
      </c>
      <c r="I36" s="4" t="s">
        <v>84</v>
      </c>
    </row>
    <row r="37" spans="4:9" ht="20.100000000000001" customHeight="1">
      <c r="D37" s="10" t="s">
        <v>103</v>
      </c>
      <c r="E37" s="14">
        <v>1939952</v>
      </c>
      <c r="F37" s="14">
        <v>3963011</v>
      </c>
      <c r="G37" s="14">
        <v>4606253</v>
      </c>
      <c r="H37" s="14">
        <v>3061203</v>
      </c>
      <c r="I37" s="4" t="s">
        <v>146</v>
      </c>
    </row>
    <row r="38" spans="4:9" ht="20.100000000000001" customHeight="1">
      <c r="D38" s="10" t="s">
        <v>106</v>
      </c>
      <c r="E38" s="14">
        <v>5695018</v>
      </c>
      <c r="F38" s="14">
        <v>0</v>
      </c>
      <c r="G38" s="14">
        <v>0</v>
      </c>
      <c r="H38" s="14">
        <v>0</v>
      </c>
      <c r="I38" s="4" t="s">
        <v>147</v>
      </c>
    </row>
    <row r="39" spans="4:9" ht="20.100000000000001" customHeight="1">
      <c r="D39" s="10" t="s">
        <v>104</v>
      </c>
      <c r="E39" s="14">
        <v>201585</v>
      </c>
      <c r="F39" s="14">
        <v>7821465</v>
      </c>
      <c r="G39" s="14">
        <v>5860147</v>
      </c>
      <c r="H39" s="14">
        <v>7126566</v>
      </c>
      <c r="I39" s="4" t="s">
        <v>85</v>
      </c>
    </row>
    <row r="40" spans="4:9" ht="20.100000000000001" customHeight="1">
      <c r="D40" s="19" t="s">
        <v>105</v>
      </c>
      <c r="E40" s="58">
        <v>80908026</v>
      </c>
      <c r="F40" s="58">
        <v>78015173</v>
      </c>
      <c r="G40" s="58">
        <v>62914216</v>
      </c>
      <c r="H40" s="58">
        <v>48199887</v>
      </c>
      <c r="I40" s="36" t="s">
        <v>118</v>
      </c>
    </row>
    <row r="41" spans="4:9">
      <c r="D41" s="16"/>
      <c r="E41" s="53"/>
      <c r="F41" s="53"/>
      <c r="G41" s="53"/>
      <c r="H41" s="53"/>
      <c r="I41" s="37"/>
    </row>
    <row r="42" spans="4:9" ht="24.95" customHeight="1">
      <c r="D42" s="43" t="s">
        <v>55</v>
      </c>
      <c r="E42" s="52"/>
      <c r="F42" s="52"/>
      <c r="G42" s="52"/>
      <c r="H42" s="52"/>
      <c r="I42" s="45" t="s">
        <v>138</v>
      </c>
    </row>
    <row r="43" spans="4:9" ht="20.100000000000001" customHeight="1">
      <c r="D43" s="9" t="s">
        <v>28</v>
      </c>
      <c r="E43" s="57">
        <v>72600000</v>
      </c>
      <c r="F43" s="57">
        <v>86600000</v>
      </c>
      <c r="G43" s="57">
        <v>81200000</v>
      </c>
      <c r="H43" s="57">
        <v>78673913</v>
      </c>
      <c r="I43" s="3" t="s">
        <v>4</v>
      </c>
    </row>
    <row r="44" spans="4:9" ht="20.100000000000001" customHeight="1">
      <c r="D44" s="10" t="s">
        <v>29</v>
      </c>
      <c r="E44" s="14">
        <v>67369583</v>
      </c>
      <c r="F44" s="14">
        <v>81369583</v>
      </c>
      <c r="G44" s="14">
        <v>75703496</v>
      </c>
      <c r="H44" s="14">
        <v>78443496</v>
      </c>
      <c r="I44" s="4" t="s">
        <v>5</v>
      </c>
    </row>
    <row r="45" spans="4:9" ht="20.100000000000001" customHeight="1">
      <c r="D45" s="10" t="s">
        <v>126</v>
      </c>
      <c r="E45" s="14">
        <v>67369583</v>
      </c>
      <c r="F45" s="14">
        <v>81369583</v>
      </c>
      <c r="G45" s="14">
        <v>75703496</v>
      </c>
      <c r="H45" s="14">
        <v>78443496</v>
      </c>
      <c r="I45" s="4" t="s">
        <v>6</v>
      </c>
    </row>
    <row r="46" spans="4:9" ht="20.100000000000001" customHeight="1">
      <c r="D46" s="10" t="s">
        <v>71</v>
      </c>
      <c r="E46" s="14">
        <v>12826297</v>
      </c>
      <c r="F46" s="14">
        <v>12464797</v>
      </c>
      <c r="G46" s="14">
        <v>11988510</v>
      </c>
      <c r="H46" s="14">
        <v>11832253</v>
      </c>
      <c r="I46" s="4" t="s">
        <v>59</v>
      </c>
    </row>
    <row r="47" spans="4:9" ht="20.100000000000001" customHeight="1">
      <c r="D47" s="10" t="s">
        <v>30</v>
      </c>
      <c r="E47" s="14">
        <v>16533592</v>
      </c>
      <c r="F47" s="14">
        <v>17252585</v>
      </c>
      <c r="G47" s="14">
        <v>17252585</v>
      </c>
      <c r="H47" s="14">
        <v>17187620</v>
      </c>
      <c r="I47" s="4" t="s">
        <v>7</v>
      </c>
    </row>
    <row r="48" spans="4:9" ht="20.100000000000001" customHeight="1">
      <c r="D48" s="10" t="s">
        <v>31</v>
      </c>
      <c r="E48" s="14">
        <v>8884753</v>
      </c>
      <c r="F48" s="14">
        <v>8884753</v>
      </c>
      <c r="G48" s="14">
        <v>14150840</v>
      </c>
      <c r="H48" s="14">
        <v>14150840</v>
      </c>
      <c r="I48" s="4" t="s">
        <v>8</v>
      </c>
    </row>
    <row r="49" spans="4:9" ht="20.100000000000001" customHeight="1">
      <c r="D49" s="10" t="s">
        <v>32</v>
      </c>
      <c r="E49" s="14">
        <v>4353628</v>
      </c>
      <c r="F49" s="14">
        <v>4728994</v>
      </c>
      <c r="G49" s="14">
        <v>4532450</v>
      </c>
      <c r="H49" s="14">
        <v>4353628</v>
      </c>
      <c r="I49" s="4" t="s">
        <v>148</v>
      </c>
    </row>
    <row r="50" spans="4:9" ht="20.100000000000001" customHeight="1">
      <c r="D50" s="10" t="s">
        <v>33</v>
      </c>
      <c r="E50" s="14">
        <v>0</v>
      </c>
      <c r="F50" s="14">
        <v>0</v>
      </c>
      <c r="G50" s="14">
        <v>0</v>
      </c>
      <c r="H50" s="14">
        <v>0</v>
      </c>
      <c r="I50" s="4" t="s">
        <v>9</v>
      </c>
    </row>
    <row r="51" spans="4:9" ht="20.100000000000001" customHeight="1">
      <c r="D51" s="10" t="s">
        <v>34</v>
      </c>
      <c r="E51" s="14">
        <v>0</v>
      </c>
      <c r="F51" s="14">
        <v>0</v>
      </c>
      <c r="G51" s="14">
        <v>0</v>
      </c>
      <c r="H51" s="14">
        <v>0</v>
      </c>
      <c r="I51" s="4" t="s">
        <v>10</v>
      </c>
    </row>
    <row r="52" spans="4:9" ht="20.100000000000001" customHeight="1">
      <c r="D52" s="10" t="s">
        <v>194</v>
      </c>
      <c r="E52" s="14">
        <v>0</v>
      </c>
      <c r="F52" s="14">
        <v>4000000</v>
      </c>
      <c r="G52" s="14">
        <v>3000000</v>
      </c>
      <c r="H52" s="14">
        <v>5408479</v>
      </c>
      <c r="I52" s="4" t="s">
        <v>11</v>
      </c>
    </row>
    <row r="53" spans="4:9" ht="20.100000000000001" customHeight="1">
      <c r="D53" s="10" t="s">
        <v>195</v>
      </c>
      <c r="E53" s="14">
        <v>0</v>
      </c>
      <c r="F53" s="14">
        <v>0</v>
      </c>
      <c r="G53" s="14">
        <v>0</v>
      </c>
      <c r="H53" s="14">
        <v>0</v>
      </c>
      <c r="I53" s="4" t="s">
        <v>161</v>
      </c>
    </row>
    <row r="54" spans="4:9" ht="20.100000000000001" customHeight="1">
      <c r="D54" s="10" t="s">
        <v>35</v>
      </c>
      <c r="E54" s="14">
        <v>376372</v>
      </c>
      <c r="F54" s="14">
        <v>-219839</v>
      </c>
      <c r="G54" s="14">
        <v>116175</v>
      </c>
      <c r="H54" s="14">
        <v>616896</v>
      </c>
      <c r="I54" s="4" t="s">
        <v>60</v>
      </c>
    </row>
    <row r="55" spans="4:9" ht="20.100000000000001" customHeight="1">
      <c r="D55" s="10" t="s">
        <v>37</v>
      </c>
      <c r="E55" s="14">
        <v>24165389</v>
      </c>
      <c r="F55" s="14">
        <v>2868716</v>
      </c>
      <c r="G55" s="14">
        <v>-1696282</v>
      </c>
      <c r="H55" s="14">
        <v>-4338453</v>
      </c>
      <c r="I55" s="4" t="s">
        <v>149</v>
      </c>
    </row>
    <row r="56" spans="4:9" ht="20.100000000000001" customHeight="1">
      <c r="D56" s="10" t="s">
        <v>36</v>
      </c>
      <c r="E56" s="14">
        <v>134509614</v>
      </c>
      <c r="F56" s="14">
        <v>131349589</v>
      </c>
      <c r="G56" s="14">
        <v>125047774</v>
      </c>
      <c r="H56" s="14">
        <v>127654759</v>
      </c>
      <c r="I56" s="4" t="s">
        <v>13</v>
      </c>
    </row>
    <row r="57" spans="4:9" ht="20.100000000000001" customHeight="1">
      <c r="D57" s="41" t="s">
        <v>179</v>
      </c>
      <c r="E57" s="14">
        <v>885856</v>
      </c>
      <c r="F57" s="14">
        <v>465160</v>
      </c>
      <c r="G57" s="14">
        <v>232901</v>
      </c>
      <c r="H57" s="14">
        <v>256713</v>
      </c>
      <c r="I57" s="42" t="s">
        <v>178</v>
      </c>
    </row>
    <row r="58" spans="4:9" ht="20.100000000000001" customHeight="1">
      <c r="D58" s="11" t="s">
        <v>72</v>
      </c>
      <c r="E58" s="58">
        <v>216303496</v>
      </c>
      <c r="F58" s="58">
        <v>209829922</v>
      </c>
      <c r="G58" s="58">
        <v>188194891</v>
      </c>
      <c r="H58" s="58">
        <v>176111359</v>
      </c>
      <c r="I58" s="5" t="s">
        <v>12</v>
      </c>
    </row>
    <row r="59" spans="4:9">
      <c r="D59" s="12"/>
      <c r="E59" s="51"/>
      <c r="F59" s="51"/>
      <c r="G59" s="51"/>
      <c r="H59" s="51"/>
      <c r="I59" s="34"/>
    </row>
    <row r="60" spans="4:9">
      <c r="D60" s="12"/>
      <c r="E60" s="51"/>
      <c r="F60" s="51"/>
      <c r="G60" s="51"/>
      <c r="H60" s="51"/>
      <c r="I60" s="34"/>
    </row>
    <row r="61" spans="4:9" ht="24.95" customHeight="1">
      <c r="D61" s="43" t="s">
        <v>38</v>
      </c>
      <c r="E61" s="52"/>
      <c r="F61" s="52"/>
      <c r="G61" s="52"/>
      <c r="H61" s="52"/>
      <c r="I61" s="45" t="s">
        <v>14</v>
      </c>
    </row>
    <row r="62" spans="4:9" ht="20.100000000000001" customHeight="1">
      <c r="D62" s="9" t="s">
        <v>107</v>
      </c>
      <c r="E62" s="57">
        <v>87892405</v>
      </c>
      <c r="F62" s="57">
        <v>88803031</v>
      </c>
      <c r="G62" s="57">
        <v>80644610</v>
      </c>
      <c r="H62" s="57">
        <v>73024448</v>
      </c>
      <c r="I62" s="3" t="s">
        <v>86</v>
      </c>
    </row>
    <row r="63" spans="4:9" ht="20.100000000000001" customHeight="1">
      <c r="D63" s="10" t="s">
        <v>108</v>
      </c>
      <c r="E63" s="14">
        <v>41545842</v>
      </c>
      <c r="F63" s="14">
        <v>42255120</v>
      </c>
      <c r="G63" s="14">
        <v>40557055</v>
      </c>
      <c r="H63" s="14">
        <v>37950555</v>
      </c>
      <c r="I63" s="4" t="s">
        <v>87</v>
      </c>
    </row>
    <row r="64" spans="4:9" ht="20.100000000000001" customHeight="1">
      <c r="D64" s="10" t="s">
        <v>128</v>
      </c>
      <c r="E64" s="14">
        <v>46346563</v>
      </c>
      <c r="F64" s="14">
        <v>46547911</v>
      </c>
      <c r="G64" s="14">
        <v>40087555</v>
      </c>
      <c r="H64" s="14">
        <v>35073893</v>
      </c>
      <c r="I64" s="4" t="s">
        <v>88</v>
      </c>
    </row>
    <row r="65" spans="4:9" ht="20.100000000000001" customHeight="1">
      <c r="D65" s="10" t="s">
        <v>109</v>
      </c>
      <c r="E65" s="14">
        <v>7566947</v>
      </c>
      <c r="F65" s="14">
        <v>7688229</v>
      </c>
      <c r="G65" s="14">
        <v>7284404</v>
      </c>
      <c r="H65" s="14">
        <v>7099604</v>
      </c>
      <c r="I65" s="4" t="s">
        <v>89</v>
      </c>
    </row>
    <row r="66" spans="4:9" ht="20.100000000000001" customHeight="1">
      <c r="D66" s="10" t="s">
        <v>110</v>
      </c>
      <c r="E66" s="14">
        <v>29074431</v>
      </c>
      <c r="F66" s="14">
        <v>28204046</v>
      </c>
      <c r="G66" s="14">
        <v>26314367</v>
      </c>
      <c r="H66" s="14">
        <v>21206868</v>
      </c>
      <c r="I66" s="4" t="s">
        <v>90</v>
      </c>
    </row>
    <row r="67" spans="4:9" ht="20.100000000000001" customHeight="1">
      <c r="D67" s="10" t="s">
        <v>111</v>
      </c>
      <c r="E67" s="14">
        <v>596578</v>
      </c>
      <c r="F67" s="14">
        <v>4262652</v>
      </c>
      <c r="G67" s="14">
        <v>5228888</v>
      </c>
      <c r="H67" s="14">
        <v>4579445</v>
      </c>
      <c r="I67" s="4" t="s">
        <v>91</v>
      </c>
    </row>
    <row r="68" spans="4:9" ht="20.100000000000001" customHeight="1">
      <c r="D68" s="10" t="s">
        <v>112</v>
      </c>
      <c r="E68" s="14">
        <v>3465056</v>
      </c>
      <c r="F68" s="14">
        <v>4659254</v>
      </c>
      <c r="G68" s="14">
        <v>3338812</v>
      </c>
      <c r="H68" s="14">
        <v>3451001</v>
      </c>
      <c r="I68" s="4" t="s">
        <v>92</v>
      </c>
    </row>
    <row r="69" spans="4:9" ht="20.100000000000001" customHeight="1">
      <c r="D69" s="10" t="s">
        <v>113</v>
      </c>
      <c r="E69" s="14">
        <v>6240129</v>
      </c>
      <c r="F69" s="14">
        <v>5996382</v>
      </c>
      <c r="G69" s="14">
        <v>3149972</v>
      </c>
      <c r="H69" s="14">
        <v>3316420</v>
      </c>
      <c r="I69" s="4" t="s">
        <v>93</v>
      </c>
    </row>
    <row r="70" spans="4:9" ht="20.100000000000001" customHeight="1">
      <c r="D70" s="10" t="s">
        <v>114</v>
      </c>
      <c r="E70" s="14">
        <v>12704908</v>
      </c>
      <c r="F70" s="14">
        <v>7357420</v>
      </c>
      <c r="G70" s="14">
        <v>5173481</v>
      </c>
      <c r="H70" s="14">
        <v>4393611</v>
      </c>
      <c r="I70" s="4" t="s">
        <v>61</v>
      </c>
    </row>
    <row r="71" spans="4:9" ht="20.100000000000001" customHeight="1">
      <c r="D71" s="10" t="s">
        <v>115</v>
      </c>
      <c r="E71" s="14">
        <v>3123422</v>
      </c>
      <c r="F71" s="14">
        <v>1263396</v>
      </c>
      <c r="G71" s="14">
        <v>2467946</v>
      </c>
      <c r="H71" s="14">
        <v>345080</v>
      </c>
      <c r="I71" s="4" t="s">
        <v>62</v>
      </c>
    </row>
    <row r="72" spans="4:9" ht="20.100000000000001" customHeight="1">
      <c r="D72" s="10" t="s">
        <v>121</v>
      </c>
      <c r="E72" s="14">
        <v>15821615</v>
      </c>
      <c r="F72" s="14">
        <v>12090406</v>
      </c>
      <c r="G72" s="14">
        <v>5855507</v>
      </c>
      <c r="H72" s="14">
        <v>7364951</v>
      </c>
      <c r="I72" s="4" t="s">
        <v>94</v>
      </c>
    </row>
    <row r="73" spans="4:9" ht="20.100000000000001" customHeight="1">
      <c r="D73" s="10" t="s">
        <v>116</v>
      </c>
      <c r="E73" s="14">
        <v>3015735</v>
      </c>
      <c r="F73" s="14">
        <v>2795355</v>
      </c>
      <c r="G73" s="14">
        <v>2604853</v>
      </c>
      <c r="H73" s="14">
        <v>2205494</v>
      </c>
      <c r="I73" s="4" t="s">
        <v>95</v>
      </c>
    </row>
    <row r="74" spans="4:9" ht="20.100000000000001" customHeight="1">
      <c r="D74" s="10" t="s">
        <v>184</v>
      </c>
      <c r="E74" s="14">
        <v>12805880</v>
      </c>
      <c r="F74" s="14">
        <v>9295051</v>
      </c>
      <c r="G74" s="14">
        <v>3250654</v>
      </c>
      <c r="H74" s="14">
        <f>+H72-H73</f>
        <v>5159457</v>
      </c>
      <c r="I74" s="49" t="s">
        <v>193</v>
      </c>
    </row>
    <row r="75" spans="4:9" ht="20.100000000000001" customHeight="1">
      <c r="D75" s="10" t="s">
        <v>151</v>
      </c>
      <c r="E75" s="14">
        <v>404577</v>
      </c>
      <c r="F75" s="14">
        <v>420003</v>
      </c>
      <c r="G75" s="14">
        <v>200698</v>
      </c>
      <c r="H75" s="14">
        <v>316770</v>
      </c>
      <c r="I75" s="49" t="s">
        <v>185</v>
      </c>
    </row>
    <row r="76" spans="4:9" ht="20.100000000000001" customHeight="1">
      <c r="D76" s="10" t="s">
        <v>186</v>
      </c>
      <c r="E76" s="14">
        <v>0</v>
      </c>
      <c r="F76" s="14">
        <v>0</v>
      </c>
      <c r="G76" s="14">
        <v>0</v>
      </c>
      <c r="H76" s="14">
        <v>9028</v>
      </c>
      <c r="I76" s="49" t="s">
        <v>187</v>
      </c>
    </row>
    <row r="77" spans="4:9" ht="20.100000000000001" customHeight="1">
      <c r="D77" s="10" t="s">
        <v>188</v>
      </c>
      <c r="E77" s="14">
        <v>125601</v>
      </c>
      <c r="F77" s="14">
        <v>366513</v>
      </c>
      <c r="G77" s="14">
        <v>154073</v>
      </c>
      <c r="H77" s="14">
        <v>220453</v>
      </c>
      <c r="I77" s="49" t="s">
        <v>129</v>
      </c>
    </row>
    <row r="78" spans="4:9" ht="20.100000000000001" customHeight="1">
      <c r="D78" s="10" t="s">
        <v>189</v>
      </c>
      <c r="E78" s="14">
        <v>169046</v>
      </c>
      <c r="F78" s="14">
        <v>133294</v>
      </c>
      <c r="G78" s="14">
        <v>130000</v>
      </c>
      <c r="H78" s="14">
        <v>161422</v>
      </c>
      <c r="I78" s="49" t="s">
        <v>190</v>
      </c>
    </row>
    <row r="79" spans="4:9" ht="20.100000000000001" customHeight="1">
      <c r="D79" s="10" t="s">
        <v>181</v>
      </c>
      <c r="E79" s="14">
        <v>12106656</v>
      </c>
      <c r="F79" s="14">
        <v>8375241</v>
      </c>
      <c r="G79" s="14">
        <v>2765883</v>
      </c>
      <c r="H79" s="14">
        <v>4451784</v>
      </c>
      <c r="I79" s="49" t="s">
        <v>180</v>
      </c>
    </row>
    <row r="80" spans="4:9" ht="20.100000000000001" customHeight="1">
      <c r="D80" s="10" t="s">
        <v>179</v>
      </c>
      <c r="E80" s="14">
        <v>50692</v>
      </c>
      <c r="F80" s="14">
        <v>-16941</v>
      </c>
      <c r="G80" s="14">
        <v>-18015</v>
      </c>
      <c r="H80" s="14">
        <v>-16986</v>
      </c>
      <c r="I80" s="49" t="s">
        <v>178</v>
      </c>
    </row>
    <row r="81" spans="4:9" ht="20.100000000000001" customHeight="1">
      <c r="D81" s="11" t="s">
        <v>191</v>
      </c>
      <c r="E81" s="58">
        <v>12055964</v>
      </c>
      <c r="F81" s="58">
        <v>8392182</v>
      </c>
      <c r="G81" s="58">
        <v>2783898</v>
      </c>
      <c r="H81" s="58">
        <v>4468770</v>
      </c>
      <c r="I81" s="50" t="s">
        <v>192</v>
      </c>
    </row>
    <row r="82" spans="4:9" ht="20.100000000000001" customHeight="1">
      <c r="D82" s="12"/>
      <c r="E82" s="51"/>
      <c r="F82" s="51"/>
      <c r="G82" s="51"/>
      <c r="H82" s="51"/>
      <c r="I82" s="34"/>
    </row>
    <row r="83" spans="4:9" ht="20.100000000000001" customHeight="1">
      <c r="D83" s="12"/>
      <c r="E83" s="51"/>
      <c r="F83" s="51"/>
      <c r="G83" s="51"/>
      <c r="H83" s="51"/>
      <c r="I83" s="34"/>
    </row>
    <row r="84" spans="4:9" ht="20.100000000000001" customHeight="1">
      <c r="D84" s="43" t="s">
        <v>39</v>
      </c>
      <c r="E84" s="54"/>
      <c r="F84" s="54"/>
      <c r="G84" s="54"/>
      <c r="H84" s="54"/>
      <c r="I84" s="45" t="s">
        <v>19</v>
      </c>
    </row>
    <row r="85" spans="4:9" ht="20.100000000000001" customHeight="1">
      <c r="D85" s="9" t="s">
        <v>40</v>
      </c>
      <c r="E85" s="57">
        <v>4863048</v>
      </c>
      <c r="F85" s="57">
        <v>4883562</v>
      </c>
      <c r="G85" s="57">
        <v>8253706</v>
      </c>
      <c r="H85" s="57">
        <v>8852731</v>
      </c>
      <c r="I85" s="3" t="s">
        <v>15</v>
      </c>
    </row>
    <row r="86" spans="4:9" ht="20.100000000000001" customHeight="1">
      <c r="D86" s="10" t="s">
        <v>41</v>
      </c>
      <c r="E86" s="14">
        <v>7978686</v>
      </c>
      <c r="F86" s="14">
        <v>-457417</v>
      </c>
      <c r="G86" s="14">
        <v>-2814857</v>
      </c>
      <c r="H86" s="14">
        <v>2632164</v>
      </c>
      <c r="I86" s="4" t="s">
        <v>16</v>
      </c>
    </row>
    <row r="87" spans="4:9" ht="20.100000000000001" customHeight="1">
      <c r="D87" s="10" t="s">
        <v>42</v>
      </c>
      <c r="E87" s="14">
        <v>6736743</v>
      </c>
      <c r="F87" s="14">
        <v>-5542427</v>
      </c>
      <c r="G87" s="14">
        <v>-5824089</v>
      </c>
      <c r="H87" s="14">
        <v>-4046130</v>
      </c>
      <c r="I87" s="4" t="s">
        <v>17</v>
      </c>
    </row>
    <row r="88" spans="4:9" ht="20.100000000000001" customHeight="1">
      <c r="D88" s="10" t="s">
        <v>43</v>
      </c>
      <c r="E88" s="14">
        <v>-4021053</v>
      </c>
      <c r="F88" s="14">
        <v>6538056</v>
      </c>
      <c r="G88" s="14">
        <v>6013066</v>
      </c>
      <c r="H88" s="14">
        <v>814941</v>
      </c>
      <c r="I88" s="4" t="s">
        <v>18</v>
      </c>
    </row>
    <row r="89" spans="4:9" ht="20.100000000000001" customHeight="1">
      <c r="D89" s="20" t="s">
        <v>45</v>
      </c>
      <c r="E89" s="58">
        <v>15557424</v>
      </c>
      <c r="F89" s="58">
        <v>5421774</v>
      </c>
      <c r="G89" s="58">
        <v>5627826</v>
      </c>
      <c r="H89" s="58">
        <v>8253706</v>
      </c>
      <c r="I89" s="35" t="s">
        <v>119</v>
      </c>
    </row>
    <row r="90" spans="4:9" ht="20.100000000000001" customHeight="1">
      <c r="D90" s="12"/>
      <c r="E90" s="15"/>
      <c r="F90" s="15"/>
      <c r="G90" s="15"/>
      <c r="H90" s="15"/>
      <c r="I90" s="34"/>
    </row>
    <row r="91" spans="4:9" ht="20.100000000000001" customHeight="1">
      <c r="D91" s="12"/>
      <c r="E91" s="15"/>
      <c r="F91" s="15"/>
      <c r="G91" s="15"/>
      <c r="H91" s="15"/>
      <c r="I91" s="34"/>
    </row>
    <row r="92" spans="4:9" ht="20.100000000000001" customHeight="1">
      <c r="D92" s="43" t="s">
        <v>44</v>
      </c>
      <c r="E92" s="44"/>
      <c r="F92" s="44"/>
      <c r="G92" s="44"/>
      <c r="H92" s="44"/>
      <c r="I92" s="45" t="s">
        <v>20</v>
      </c>
    </row>
    <row r="93" spans="4:9" ht="20.100000000000001" customHeight="1">
      <c r="D93" s="9" t="s">
        <v>46</v>
      </c>
      <c r="E93" s="21">
        <f>+E6*100/E8</f>
        <v>9.0288877103484513</v>
      </c>
      <c r="F93" s="21">
        <f>+F6*100/F8</f>
        <v>4.5317806286410489</v>
      </c>
      <c r="G93" s="21">
        <f>+G6*100/G8</f>
        <v>7.8721727725757873</v>
      </c>
      <c r="H93" s="21">
        <f>+H6*100/H8</f>
        <v>15.587751213943855</v>
      </c>
      <c r="I93" s="3" t="s">
        <v>21</v>
      </c>
    </row>
    <row r="94" spans="4:9" ht="20.100000000000001" customHeight="1">
      <c r="D94" s="10" t="s">
        <v>47</v>
      </c>
      <c r="E94" s="13">
        <f>+E81/E8</f>
        <v>0.17895262911156806</v>
      </c>
      <c r="F94" s="13">
        <f>+F81/F8</f>
        <v>0.10313659835272844</v>
      </c>
      <c r="G94" s="13">
        <f>+G81/G8</f>
        <v>3.6773704612003653E-2</v>
      </c>
      <c r="H94" s="13">
        <f>+H81/H8</f>
        <v>5.6968011726555377E-2</v>
      </c>
      <c r="I94" s="4" t="s">
        <v>22</v>
      </c>
    </row>
    <row r="95" spans="4:9" ht="20.100000000000001" customHeight="1">
      <c r="D95" s="10" t="s">
        <v>48</v>
      </c>
      <c r="E95" s="13">
        <f>+E52/E8</f>
        <v>0</v>
      </c>
      <c r="F95" s="13">
        <f>+F52/F8</f>
        <v>4.9158418324449324E-2</v>
      </c>
      <c r="G95" s="13">
        <f>+G52/G8</f>
        <v>3.9628288764894028E-2</v>
      </c>
      <c r="H95" s="13">
        <f>+H52/H8</f>
        <v>6.8947449766899732E-2</v>
      </c>
      <c r="I95" s="4" t="s">
        <v>153</v>
      </c>
    </row>
    <row r="96" spans="4:9" ht="20.100000000000001" customHeight="1">
      <c r="D96" s="10" t="s">
        <v>49</v>
      </c>
      <c r="E96" s="13">
        <f>+E56/E8</f>
        <v>1.9965926462688659</v>
      </c>
      <c r="F96" s="13">
        <f>+F56/F8</f>
        <v>1.6142345107016218</v>
      </c>
      <c r="G96" s="13">
        <f>+G56/G8</f>
        <v>1.6518097658264026</v>
      </c>
      <c r="H96" s="13">
        <f>+H56/H8</f>
        <v>1.6273466317717404</v>
      </c>
      <c r="I96" s="4" t="s">
        <v>154</v>
      </c>
    </row>
    <row r="97" spans="1:15" ht="20.100000000000001" customHeight="1">
      <c r="D97" s="10" t="s">
        <v>50</v>
      </c>
      <c r="E97" s="13">
        <f>+E9/E81</f>
        <v>14.534974696341164</v>
      </c>
      <c r="F97" s="13">
        <f>+F9/F81</f>
        <v>18.294051222911989</v>
      </c>
      <c r="G97" s="13">
        <f>+G9/G81</f>
        <v>51.015202500235283</v>
      </c>
      <c r="H97" s="13">
        <f>+H9/H81</f>
        <v>40.891481078686084</v>
      </c>
      <c r="I97" s="4" t="s">
        <v>139</v>
      </c>
    </row>
    <row r="98" spans="1:15" ht="20.100000000000001" customHeight="1">
      <c r="D98" s="10" t="s">
        <v>51</v>
      </c>
      <c r="E98" s="13">
        <f>+E52*100/E9</f>
        <v>0</v>
      </c>
      <c r="F98" s="13">
        <f>+F52*100/F9</f>
        <v>2.6054047872498822</v>
      </c>
      <c r="G98" s="13">
        <f>+G52*100/G9</f>
        <v>2.1123618765744419</v>
      </c>
      <c r="H98" s="13">
        <f>+H52*100/H9</f>
        <v>2.9597450579260474</v>
      </c>
      <c r="I98" s="4" t="s">
        <v>140</v>
      </c>
    </row>
    <row r="99" spans="1:15" ht="20.100000000000001" customHeight="1">
      <c r="D99" s="10" t="s">
        <v>52</v>
      </c>
      <c r="E99" s="13">
        <f>+E52*100/E81</f>
        <v>0</v>
      </c>
      <c r="F99" s="13">
        <f>+F52*100/F81</f>
        <v>47.663408634369468</v>
      </c>
      <c r="G99" s="13">
        <f>+G52*100/G81</f>
        <v>107.76256888722216</v>
      </c>
      <c r="H99" s="13">
        <f>+H52*100/H81</f>
        <v>121.02835903391761</v>
      </c>
      <c r="I99" s="4" t="s">
        <v>141</v>
      </c>
    </row>
    <row r="100" spans="1:15" ht="20.100000000000001" customHeight="1">
      <c r="D100" s="11" t="s">
        <v>53</v>
      </c>
      <c r="E100" s="22">
        <f>+E9/E56</f>
        <v>1.3027554422987193</v>
      </c>
      <c r="F100" s="22">
        <f>+F9/F56</f>
        <v>1.1688426933715035</v>
      </c>
      <c r="G100" s="22">
        <f>+G9/G56</f>
        <v>1.1357348928898168</v>
      </c>
      <c r="H100" s="22">
        <f>+H9/H56</f>
        <v>1.4314752174652572</v>
      </c>
      <c r="I100" s="5" t="s">
        <v>155</v>
      </c>
    </row>
    <row r="101" spans="1:15" ht="20.100000000000001" customHeight="1">
      <c r="D101" s="23"/>
      <c r="E101" s="24"/>
      <c r="F101" s="24"/>
      <c r="G101" s="24"/>
      <c r="H101" s="24"/>
      <c r="I101" s="38"/>
    </row>
    <row r="102" spans="1:15" ht="20.100000000000001" customHeight="1">
      <c r="D102" s="25" t="s">
        <v>73</v>
      </c>
      <c r="E102" s="29">
        <f>+E64*100/E62</f>
        <v>52.731021525693826</v>
      </c>
      <c r="F102" s="29">
        <f>+F64*100/F62</f>
        <v>52.417029549363015</v>
      </c>
      <c r="G102" s="29">
        <f>+G64*100/G62</f>
        <v>49.708908010095158</v>
      </c>
      <c r="H102" s="29">
        <f>+H64*100/H62</f>
        <v>48.030343207798026</v>
      </c>
      <c r="I102" s="3" t="s">
        <v>120</v>
      </c>
    </row>
    <row r="103" spans="1:15" ht="20.100000000000001" customHeight="1">
      <c r="D103" s="10" t="s">
        <v>74</v>
      </c>
      <c r="E103" s="30">
        <f>+E72*100/E62</f>
        <v>18.001117388925699</v>
      </c>
      <c r="F103" s="30">
        <f>+F72*100/F62</f>
        <v>13.614857357740414</v>
      </c>
      <c r="G103" s="30">
        <f>+G72*100/G62</f>
        <v>7.2608783153641641</v>
      </c>
      <c r="H103" s="30">
        <f>+H72*100/H62</f>
        <v>10.085596264965947</v>
      </c>
      <c r="I103" s="4" t="s">
        <v>142</v>
      </c>
    </row>
    <row r="104" spans="1:15" ht="20.100000000000001" customHeight="1">
      <c r="D104" s="10" t="s">
        <v>75</v>
      </c>
      <c r="E104" s="30">
        <f>+E79*100/E62</f>
        <v>13.774405194624041</v>
      </c>
      <c r="F104" s="30">
        <f>+F79*100/F62</f>
        <v>9.4312557867534945</v>
      </c>
      <c r="G104" s="30">
        <f>+G79*100/G62</f>
        <v>3.4297183655547467</v>
      </c>
      <c r="H104" s="30">
        <f>+H79*100/H62</f>
        <v>6.0962925731393414</v>
      </c>
      <c r="I104" s="4" t="s">
        <v>143</v>
      </c>
    </row>
    <row r="105" spans="1:15" ht="20.100000000000001" customHeight="1">
      <c r="A105" s="2"/>
      <c r="B105" s="2"/>
      <c r="C105" s="2"/>
      <c r="D105" s="10" t="s">
        <v>130</v>
      </c>
      <c r="E105" s="30">
        <f>(E79+E73)*100/E27</f>
        <v>6.9912836730109991</v>
      </c>
      <c r="F105" s="30">
        <f>(F79+F73)*100/F27</f>
        <v>5.3236430217040258</v>
      </c>
      <c r="G105" s="30">
        <f>(G79+G73)*100/G27</f>
        <v>2.8538160475355308</v>
      </c>
      <c r="H105" s="30">
        <f>(H79+H73)*100/H27</f>
        <v>3.7801525340565907</v>
      </c>
      <c r="I105" s="4" t="s">
        <v>63</v>
      </c>
    </row>
    <row r="106" spans="1:15" ht="20.100000000000001" customHeight="1">
      <c r="A106" s="2"/>
      <c r="B106" s="2"/>
      <c r="C106" s="2"/>
      <c r="D106" s="11" t="s">
        <v>131</v>
      </c>
      <c r="E106" s="28">
        <f>+E81*100/E56</f>
        <v>8.9629013432452496</v>
      </c>
      <c r="F106" s="28">
        <f>+F81*100/F56</f>
        <v>6.3891954774217075</v>
      </c>
      <c r="G106" s="28">
        <f>+G81*100/G56</f>
        <v>2.2262675383569803</v>
      </c>
      <c r="H106" s="28">
        <f>+H81*100/H56</f>
        <v>3.5006685493017931</v>
      </c>
      <c r="I106" s="5" t="s">
        <v>64</v>
      </c>
      <c r="J106" s="7"/>
      <c r="K106" s="7"/>
      <c r="L106" s="7"/>
      <c r="M106" s="7"/>
      <c r="N106" s="7"/>
      <c r="O106" s="7"/>
    </row>
    <row r="107" spans="1:15" ht="20.100000000000001" customHeight="1">
      <c r="A107" s="2"/>
      <c r="B107" s="2"/>
      <c r="C107" s="2"/>
      <c r="D107" s="23"/>
      <c r="E107" s="26"/>
      <c r="F107" s="26"/>
      <c r="G107" s="26"/>
      <c r="H107" s="26"/>
      <c r="I107" s="39"/>
      <c r="J107" s="7"/>
      <c r="K107" s="7"/>
      <c r="L107" s="7"/>
      <c r="M107" s="7"/>
      <c r="N107" s="7"/>
      <c r="O107" s="7"/>
    </row>
    <row r="108" spans="1:15" ht="20.100000000000001" customHeight="1">
      <c r="A108" s="2"/>
      <c r="B108" s="2"/>
      <c r="C108" s="2"/>
      <c r="D108" s="9" t="s">
        <v>76</v>
      </c>
      <c r="E108" s="21">
        <f>+E40*100/E27</f>
        <v>37.404862841421668</v>
      </c>
      <c r="F108" s="21">
        <f>+F40*100/F27</f>
        <v>37.180194443383535</v>
      </c>
      <c r="G108" s="21">
        <f>+G40*100/G27</f>
        <v>33.430352793158448</v>
      </c>
      <c r="H108" s="21">
        <f>+H40*100/H27</f>
        <v>27.368982485678281</v>
      </c>
      <c r="I108" s="3" t="s">
        <v>65</v>
      </c>
      <c r="J108" s="7"/>
      <c r="K108" s="7"/>
      <c r="L108" s="7"/>
      <c r="M108" s="7"/>
      <c r="N108" s="7"/>
      <c r="O108" s="7"/>
    </row>
    <row r="109" spans="1:15" ht="20.100000000000001" customHeight="1">
      <c r="A109" s="2"/>
      <c r="B109" s="2"/>
      <c r="C109" s="2"/>
      <c r="D109" s="10" t="s">
        <v>54</v>
      </c>
      <c r="E109" s="13">
        <f>+E56*100/E27</f>
        <v>62.185594078423954</v>
      </c>
      <c r="F109" s="13">
        <f>+F56*100/F27</f>
        <v>62.598121253650376</v>
      </c>
      <c r="G109" s="13">
        <f>+G56*100/G27</f>
        <v>66.445891987577923</v>
      </c>
      <c r="H109" s="13">
        <f>+H56*100/H27</f>
        <v>72.485250085430323</v>
      </c>
      <c r="I109" s="4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11" t="s">
        <v>117</v>
      </c>
      <c r="E110" s="22">
        <f>+E72/E73</f>
        <v>5.2463545371194753</v>
      </c>
      <c r="F110" s="22">
        <f>+F72/F73</f>
        <v>4.325177303061686</v>
      </c>
      <c r="G110" s="22">
        <f>+G72/G73</f>
        <v>2.2479222435968556</v>
      </c>
      <c r="H110" s="22">
        <f>+H72/H73</f>
        <v>3.339365693128161</v>
      </c>
      <c r="I110" s="5" t="s">
        <v>183</v>
      </c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27"/>
      <c r="E111" s="26"/>
      <c r="F111" s="26"/>
      <c r="G111" s="26"/>
      <c r="H111" s="26"/>
      <c r="I111" s="39"/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9" t="s">
        <v>132</v>
      </c>
      <c r="E112" s="21">
        <f>+E62/E27</f>
        <v>0.40633834693083276</v>
      </c>
      <c r="F112" s="21">
        <f>+F62/F27</f>
        <v>0.42321433546546333</v>
      </c>
      <c r="G112" s="21">
        <f>+G62/G27</f>
        <v>0.42851646806926336</v>
      </c>
      <c r="H112" s="21">
        <f>+H62/H27</f>
        <v>0.41464927881227698</v>
      </c>
      <c r="I112" s="3" t="s">
        <v>156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0" t="s">
        <v>133</v>
      </c>
      <c r="E113" s="13">
        <f>+E62/E25</f>
        <v>1.876038367040481</v>
      </c>
      <c r="F113" s="13">
        <f>+F62/F25</f>
        <v>1.5903899418863054</v>
      </c>
      <c r="G113" s="13">
        <f>+G62/G25</f>
        <v>1.5126528409021955</v>
      </c>
      <c r="H113" s="13">
        <f>+H62/H25</f>
        <v>1.3631574208862907</v>
      </c>
      <c r="I113" s="4" t="s">
        <v>157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11" t="s">
        <v>77</v>
      </c>
      <c r="E114" s="22">
        <f>+E62/E117</f>
        <v>1.3158933453385915</v>
      </c>
      <c r="F114" s="22">
        <f>+F62/F117</f>
        <v>1.524917058419313</v>
      </c>
      <c r="G114" s="22">
        <f>+G62/G117</f>
        <v>1.4711253250145562</v>
      </c>
      <c r="H114" s="22">
        <f>+H62/H117</f>
        <v>1.2440473184832228</v>
      </c>
      <c r="I114" s="5" t="s">
        <v>158</v>
      </c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23"/>
      <c r="E115" s="26"/>
      <c r="F115" s="26"/>
      <c r="G115" s="26"/>
      <c r="H115" s="26"/>
      <c r="I115" s="38"/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9" t="s">
        <v>78</v>
      </c>
      <c r="E116" s="56">
        <f>+E20/E36</f>
        <v>1.9140770547783279</v>
      </c>
      <c r="F116" s="56">
        <f>+F20/F36</f>
        <v>1.8792699705394917</v>
      </c>
      <c r="G116" s="56">
        <f>+G20/G36</f>
        <v>2.0451972680807149</v>
      </c>
      <c r="H116" s="56">
        <f>+H20/H36</f>
        <v>2.5442205035773067</v>
      </c>
      <c r="I116" s="3" t="s">
        <v>159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55">
        <f>+E20-E36</f>
        <v>66792955</v>
      </c>
      <c r="F117" s="55">
        <f>+F20-F36</f>
        <v>58234663</v>
      </c>
      <c r="G117" s="55">
        <f>+G20-G36</f>
        <v>54818314</v>
      </c>
      <c r="H117" s="55">
        <f>+H20-H36</f>
        <v>58699092</v>
      </c>
      <c r="I117" s="5" t="s">
        <v>160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12"/>
      <c r="I118" s="34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12"/>
      <c r="I119" s="40"/>
      <c r="J119" s="7"/>
      <c r="K119" s="7"/>
      <c r="L119" s="7"/>
      <c r="M119" s="7"/>
      <c r="N119" s="7"/>
      <c r="O119" s="7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29" min="3" max="6" man="1"/>
    <brk id="60" min="3" max="6" man="1"/>
    <brk id="91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2012-05-17T11:36:47Z</dcterms:modified>
</cp:coreProperties>
</file>